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<sst xmlns="http://schemas.openxmlformats.org/spreadsheetml/2006/main" count="53" uniqueCount="33">
  <si>
    <t>Model:</t>
  </si>
  <si>
    <t>ST36</t>
  </si>
  <si>
    <t>Wheel Base:</t>
  </si>
  <si>
    <t>Item</t>
  </si>
  <si>
    <t>Description</t>
  </si>
  <si>
    <t>Total</t>
  </si>
  <si>
    <t>Front</t>
  </si>
  <si>
    <t>Rear</t>
  </si>
  <si>
    <t>C.G.</t>
  </si>
  <si>
    <t>(lbs)</t>
  </si>
  <si>
    <t>(in)</t>
  </si>
  <si>
    <t>Scale Weight - 5/20/98</t>
  </si>
  <si>
    <t>Empty Weight:</t>
  </si>
  <si>
    <t>Driver</t>
  </si>
  <si>
    <t>Loaded Weight:</t>
  </si>
  <si>
    <t>26100 Kg</t>
  </si>
  <si>
    <t>9100 Kg</t>
  </si>
  <si>
    <t>17000 Kg</t>
  </si>
  <si>
    <t>SN 168</t>
  </si>
  <si>
    <t>Callahan - Peterbilt 320</t>
  </si>
  <si>
    <t xml:space="preserve">  Machine complete</t>
  </si>
  <si>
    <t xml:space="preserve">  Full Fuel</t>
  </si>
  <si>
    <t xml:space="preserve">  No Driver</t>
  </si>
  <si>
    <t xml:space="preserve">  No water</t>
  </si>
  <si>
    <t>Water - 158 Gal</t>
  </si>
  <si>
    <t>B.C. Requirement</t>
  </si>
  <si>
    <t>Peterbilt 320 per Mike Enns 12/2/97 -  210" WB</t>
  </si>
  <si>
    <t>Mack MR 690                                    215" WB</t>
  </si>
  <si>
    <t>Difference</t>
  </si>
  <si>
    <t>Peterbilt 320 as received                     212" WB</t>
  </si>
  <si>
    <t>Weight Comparsons</t>
  </si>
  <si>
    <t>98-168-ST36  Callahan                       Empty</t>
  </si>
  <si>
    <t>98-166-ST36 Wescrete                       Empty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</si>
</sst>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 quotePrefix="1">
      <alignment horizontal="right"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2" width="40.7109375" style="0" customWidth="1"/>
    <col min="3" max="5" width="10.7109375" style="1" customWidth="1"/>
    <col min="6" max="6" width="10.7109375" style="4" customWidth="1"/>
  </cols>
  <sheetData>
    <row r="1" spans="4:6" ht="18" customHeight="1">
      <c r="D1" s="2" t="s">
        <v>0</v>
      </c>
      <c r="E1" t="s">
        <v>1</v>
      </c>
      <c r="F1" t="s">
        <v>18</v>
      </c>
    </row>
    <row r="2" spans="4:5" ht="18" customHeight="1">
      <c r="D2" s="3"/>
      <c r="E2" s="1" t="s">
        <v>19</v>
      </c>
    </row>
    <row r="3" spans="4:5" ht="18" customHeight="1">
      <c r="D3" s="5" t="s">
        <v>2</v>
      </c>
      <c r="E3" s="4">
        <v>212</v>
      </c>
    </row>
    <row r="4" ht="18" customHeight="1"/>
    <row r="5" spans="1:6" ht="18" customHeight="1">
      <c r="A5" s="1" t="s">
        <v>3</v>
      </c>
      <c r="B5" s="6" t="s">
        <v>4</v>
      </c>
      <c r="C5" s="1" t="s">
        <v>5</v>
      </c>
      <c r="D5" s="1" t="s">
        <v>6</v>
      </c>
      <c r="E5" s="1" t="s">
        <v>7</v>
      </c>
      <c r="F5" s="4" t="s">
        <v>8</v>
      </c>
    </row>
    <row r="6" spans="3:6" ht="18" customHeight="1">
      <c r="C6" s="1" t="s">
        <v>9</v>
      </c>
      <c r="D6" s="1" t="s">
        <v>9</v>
      </c>
      <c r="E6" s="1" t="s">
        <v>9</v>
      </c>
      <c r="F6" s="4" t="s">
        <v>10</v>
      </c>
    </row>
    <row r="7" ht="18" customHeight="1"/>
    <row r="8" spans="1:6" ht="18" customHeight="1">
      <c r="A8" s="1">
        <v>1</v>
      </c>
      <c r="B8" t="s">
        <v>11</v>
      </c>
      <c r="C8" s="1">
        <v>56040</v>
      </c>
      <c r="D8" s="1">
        <f>C8*F8/$E$3</f>
        <v>18440.067735849057</v>
      </c>
      <c r="E8" s="1">
        <f>C8-D8</f>
        <v>37599.93226415094</v>
      </c>
      <c r="F8" s="4">
        <v>69.759</v>
      </c>
    </row>
    <row r="9" spans="1:2" ht="18" customHeight="1">
      <c r="A9" s="1">
        <v>2</v>
      </c>
      <c r="B9" t="s">
        <v>20</v>
      </c>
    </row>
    <row r="10" spans="1:2" ht="18" customHeight="1">
      <c r="A10" s="1">
        <v>3</v>
      </c>
      <c r="B10" s="8" t="s">
        <v>21</v>
      </c>
    </row>
    <row r="11" spans="1:2" ht="18" customHeight="1">
      <c r="A11" s="1">
        <v>4</v>
      </c>
      <c r="B11" s="8" t="s">
        <v>22</v>
      </c>
    </row>
    <row r="12" spans="1:2" ht="18" customHeight="1">
      <c r="A12" s="1">
        <v>5</v>
      </c>
      <c r="B12" s="8" t="s">
        <v>23</v>
      </c>
    </row>
    <row r="13" ht="18" customHeight="1">
      <c r="A13" s="1">
        <v>6</v>
      </c>
    </row>
    <row r="14" ht="18" customHeight="1">
      <c r="A14" s="1">
        <v>7</v>
      </c>
    </row>
    <row r="15" ht="18" customHeight="1">
      <c r="A15" s="1">
        <v>8</v>
      </c>
    </row>
    <row r="16" ht="18" customHeight="1">
      <c r="A16" s="1">
        <v>9</v>
      </c>
    </row>
    <row r="17" ht="18" customHeight="1">
      <c r="A17" s="1">
        <v>10</v>
      </c>
    </row>
    <row r="18" ht="18" customHeight="1">
      <c r="A18" s="1">
        <v>11</v>
      </c>
    </row>
    <row r="19" spans="1:6" ht="18" customHeight="1">
      <c r="A19" s="1">
        <v>12</v>
      </c>
      <c r="B19" s="9" t="s">
        <v>12</v>
      </c>
      <c r="C19" s="1">
        <f>SUM(C8:C17)</f>
        <v>56040</v>
      </c>
      <c r="D19" s="1">
        <f>SUM(D8:D17)</f>
        <v>18440.067735849057</v>
      </c>
      <c r="E19" s="1">
        <f>SUM(E8:E17)</f>
        <v>37599.93226415094</v>
      </c>
      <c r="F19" s="4">
        <f>D19*$E$3/C19</f>
        <v>69.759</v>
      </c>
    </row>
    <row r="20" ht="18" customHeight="1">
      <c r="A20" s="1">
        <v>13</v>
      </c>
    </row>
    <row r="21" spans="1:6" ht="18" customHeight="1">
      <c r="A21" s="1">
        <v>14</v>
      </c>
      <c r="B21" t="s">
        <v>13</v>
      </c>
      <c r="C21" s="1">
        <v>200</v>
      </c>
      <c r="D21" s="1">
        <f>C21*F21/$E$3</f>
        <v>209.43396226415095</v>
      </c>
      <c r="E21" s="1">
        <f>C21-D21</f>
        <v>-9.43396226415095</v>
      </c>
      <c r="F21" s="4">
        <v>222</v>
      </c>
    </row>
    <row r="22" spans="1:6" ht="18" customHeight="1">
      <c r="A22" s="1">
        <v>15</v>
      </c>
      <c r="B22" t="s">
        <v>24</v>
      </c>
      <c r="C22" s="1">
        <v>1323</v>
      </c>
      <c r="D22" s="1">
        <f>C22*F22/$E$3</f>
        <v>836.2358490566038</v>
      </c>
      <c r="E22" s="1">
        <f>C22-D22</f>
        <v>486.7641509433962</v>
      </c>
      <c r="F22" s="4">
        <v>134</v>
      </c>
    </row>
    <row r="23" ht="18" customHeight="1">
      <c r="A23" s="1">
        <v>16</v>
      </c>
    </row>
    <row r="24" spans="1:2" ht="18" customHeight="1">
      <c r="A24" s="1">
        <v>17</v>
      </c>
      <c r="B24" s="7"/>
    </row>
    <row r="25" spans="1:6" ht="18" customHeight="1">
      <c r="A25" s="1">
        <v>18</v>
      </c>
      <c r="B25" s="9" t="s">
        <v>14</v>
      </c>
      <c r="C25" s="1">
        <f>SUM(C19:C22)</f>
        <v>57563</v>
      </c>
      <c r="D25" s="1">
        <f>SUM(D19:D22)</f>
        <v>19485.73754716981</v>
      </c>
      <c r="E25" s="1">
        <f>SUM(E19:E22)</f>
        <v>38077.26245283019</v>
      </c>
      <c r="F25" s="4">
        <f>D25*$E$3/C25</f>
        <v>71.76443826763719</v>
      </c>
    </row>
    <row r="26" ht="18" customHeight="1">
      <c r="A26" s="1">
        <v>19</v>
      </c>
    </row>
    <row r="27" ht="18" customHeight="1">
      <c r="A27" s="1">
        <v>20</v>
      </c>
    </row>
    <row r="28" spans="1:5" ht="18" customHeight="1">
      <c r="A28" s="1">
        <v>21</v>
      </c>
      <c r="B28" s="9" t="s">
        <v>25</v>
      </c>
      <c r="C28" s="6">
        <v>57550</v>
      </c>
      <c r="D28" s="1">
        <v>20065</v>
      </c>
      <c r="E28" s="1">
        <v>37485</v>
      </c>
    </row>
    <row r="29" spans="1:5" ht="18" customHeight="1">
      <c r="A29" s="1">
        <v>22</v>
      </c>
      <c r="B29" s="9"/>
      <c r="C29" s="1" t="s">
        <v>15</v>
      </c>
      <c r="D29" s="1" t="s">
        <v>16</v>
      </c>
      <c r="E29" s="1" t="s">
        <v>17</v>
      </c>
    </row>
    <row r="30" ht="18" customHeight="1">
      <c r="A30" s="1">
        <v>23</v>
      </c>
    </row>
    <row r="31" spans="1:3" ht="18" customHeight="1">
      <c r="A31" s="1">
        <v>24</v>
      </c>
      <c r="B31" s="9"/>
      <c r="C31" s="6"/>
    </row>
    <row r="32" spans="1:2" ht="18" customHeight="1">
      <c r="A32" s="1">
        <v>25</v>
      </c>
      <c r="B32" s="9"/>
    </row>
    <row r="34" ht="12.75">
      <c r="B34" s="9"/>
    </row>
    <row r="35" ht="12.75">
      <c r="B35" s="9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&amp;CAXLE LOAD CALCULATION</oddHead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1" customWidth="1"/>
    <col min="2" max="2" width="40.7109375" style="0" customWidth="1"/>
    <col min="3" max="5" width="10.7109375" style="1" customWidth="1"/>
    <col min="6" max="6" width="10.7109375" style="4" customWidth="1"/>
  </cols>
  <sheetData>
    <row r="1" spans="4:6" ht="18" customHeight="1">
      <c r="D1" s="2" t="s">
        <v>0</v>
      </c>
      <c r="E1" t="s">
        <v>1</v>
      </c>
      <c r="F1" t="s">
        <v>18</v>
      </c>
    </row>
    <row r="2" spans="2:5" ht="18" customHeight="1">
      <c r="B2" t="s">
        <v>30</v>
      </c>
      <c r="D2" s="3"/>
      <c r="E2" s="1" t="s">
        <v>19</v>
      </c>
    </row>
    <row r="3" spans="4:5" ht="18" customHeight="1">
      <c r="D3" s="5" t="s">
        <v>2</v>
      </c>
      <c r="E3" s="4">
        <v>212</v>
      </c>
    </row>
    <row r="4" ht="18" customHeight="1"/>
    <row r="5" spans="1:6" ht="18" customHeight="1">
      <c r="A5" s="1" t="s">
        <v>3</v>
      </c>
      <c r="B5" s="6" t="s">
        <v>4</v>
      </c>
      <c r="C5" s="1" t="s">
        <v>5</v>
      </c>
      <c r="D5" s="1" t="s">
        <v>6</v>
      </c>
      <c r="E5" s="1" t="s">
        <v>7</v>
      </c>
      <c r="F5" s="4" t="s">
        <v>8</v>
      </c>
    </row>
    <row r="6" spans="3:6" ht="18" customHeight="1">
      <c r="C6" s="1" t="s">
        <v>9</v>
      </c>
      <c r="D6" s="1" t="s">
        <v>9</v>
      </c>
      <c r="E6" s="1" t="s">
        <v>9</v>
      </c>
      <c r="F6" s="4" t="s">
        <v>10</v>
      </c>
    </row>
    <row r="7" ht="18" customHeight="1"/>
    <row r="8" spans="1:6" ht="18" customHeight="1">
      <c r="A8" s="1">
        <v>1</v>
      </c>
      <c r="B8" t="s">
        <v>26</v>
      </c>
      <c r="C8" s="1">
        <v>17588</v>
      </c>
      <c r="D8" s="1">
        <f>C8*F8/210</f>
        <v>10836.72057142857</v>
      </c>
      <c r="E8" s="1">
        <f>C8-D8</f>
        <v>6751.27942857143</v>
      </c>
      <c r="F8" s="4">
        <v>129.39</v>
      </c>
    </row>
    <row r="9" spans="1:6" ht="18" customHeight="1">
      <c r="A9" s="1">
        <v>2</v>
      </c>
      <c r="B9" t="s">
        <v>27</v>
      </c>
      <c r="C9" s="1">
        <v>18520</v>
      </c>
      <c r="D9" s="1">
        <f>C9*F9/215</f>
        <v>10520.221395348837</v>
      </c>
      <c r="E9" s="1">
        <f>C9-D9</f>
        <v>7999.778604651163</v>
      </c>
      <c r="F9" s="4">
        <v>122.13</v>
      </c>
    </row>
    <row r="10" ht="18" customHeight="1">
      <c r="A10" s="1">
        <v>3</v>
      </c>
    </row>
    <row r="11" spans="1:5" ht="18" customHeight="1">
      <c r="A11" s="1">
        <v>4</v>
      </c>
      <c r="B11" s="9" t="s">
        <v>28</v>
      </c>
      <c r="C11" s="1">
        <f>C8-C9</f>
        <v>-932</v>
      </c>
      <c r="D11" s="1">
        <f>D8-D9</f>
        <v>316.49917607973293</v>
      </c>
      <c r="E11" s="1">
        <f>E8-E9</f>
        <v>-1248.499176079733</v>
      </c>
    </row>
    <row r="12" spans="1:2" ht="18" customHeight="1">
      <c r="A12" s="1">
        <v>5</v>
      </c>
      <c r="B12" s="7"/>
    </row>
    <row r="13" spans="1:6" ht="18" customHeight="1">
      <c r="A13" s="1">
        <v>6</v>
      </c>
      <c r="B13" t="s">
        <v>29</v>
      </c>
      <c r="C13" s="1">
        <v>20120</v>
      </c>
      <c r="D13" s="1">
        <f>C13*F13/212</f>
        <v>11119.90641509434</v>
      </c>
      <c r="E13" s="1">
        <f>C13-D13</f>
        <v>9000.09358490566</v>
      </c>
      <c r="F13" s="4">
        <v>117.168</v>
      </c>
    </row>
    <row r="14" spans="1:6" ht="18" customHeight="1">
      <c r="A14" s="1">
        <v>7</v>
      </c>
      <c r="B14" t="s">
        <v>27</v>
      </c>
      <c r="C14" s="1">
        <v>18520</v>
      </c>
      <c r="D14" s="1">
        <f>C14*F14/215</f>
        <v>10520.221395348837</v>
      </c>
      <c r="E14" s="1">
        <f>C14-D14</f>
        <v>7999.778604651163</v>
      </c>
      <c r="F14" s="4">
        <v>122.13</v>
      </c>
    </row>
    <row r="15" ht="18" customHeight="1">
      <c r="A15" s="1">
        <v>8</v>
      </c>
    </row>
    <row r="16" spans="1:5" ht="18" customHeight="1">
      <c r="A16" s="1">
        <v>9</v>
      </c>
      <c r="B16" s="9" t="s">
        <v>28</v>
      </c>
      <c r="C16" s="1">
        <f>C13-C14</f>
        <v>1600</v>
      </c>
      <c r="D16" s="1">
        <f>D13-D14</f>
        <v>599.6850197455024</v>
      </c>
      <c r="E16" s="1">
        <f>E13-E14</f>
        <v>1000.3149802544976</v>
      </c>
    </row>
    <row r="17" ht="18" customHeight="1">
      <c r="A17" s="1">
        <v>10</v>
      </c>
    </row>
    <row r="18" spans="1:6" ht="18" customHeight="1">
      <c r="A18" s="1">
        <v>11</v>
      </c>
      <c r="B18" t="s">
        <v>31</v>
      </c>
      <c r="C18" s="1">
        <v>56040</v>
      </c>
      <c r="D18" s="1">
        <f>C18*F18/212</f>
        <v>18440.3320754717</v>
      </c>
      <c r="E18" s="1">
        <f>C18-D18</f>
        <v>37599.6679245283</v>
      </c>
      <c r="F18" s="4">
        <v>69.76</v>
      </c>
    </row>
    <row r="19" spans="1:6" ht="18" customHeight="1">
      <c r="A19" s="1">
        <v>12</v>
      </c>
      <c r="B19" t="s">
        <v>32</v>
      </c>
      <c r="C19" s="1">
        <v>55955</v>
      </c>
      <c r="D19" s="1">
        <f>C19*F19/215</f>
        <v>18522.406279069768</v>
      </c>
      <c r="E19" s="1">
        <f>C19-D19</f>
        <v>37432.593720930236</v>
      </c>
      <c r="F19" s="4">
        <v>71.17</v>
      </c>
    </row>
    <row r="20" ht="18" customHeight="1">
      <c r="A20" s="1">
        <v>13</v>
      </c>
    </row>
    <row r="21" spans="1:5" ht="18" customHeight="1">
      <c r="A21" s="1">
        <v>14</v>
      </c>
      <c r="B21" s="9" t="s">
        <v>28</v>
      </c>
      <c r="C21" s="1">
        <f>C18-C19</f>
        <v>85</v>
      </c>
      <c r="D21" s="1">
        <f>D18-D19</f>
        <v>-82.07420359806929</v>
      </c>
      <c r="E21" s="1">
        <f>E18-E19</f>
        <v>167.07420359806565</v>
      </c>
    </row>
    <row r="22" ht="18" customHeight="1">
      <c r="A22" s="1">
        <v>15</v>
      </c>
    </row>
    <row r="23" ht="18" customHeight="1">
      <c r="A23" s="1">
        <v>16</v>
      </c>
    </row>
    <row r="24" ht="18" customHeight="1">
      <c r="A24" s="1">
        <v>17</v>
      </c>
    </row>
    <row r="25" ht="18" customHeight="1">
      <c r="A25" s="1">
        <v>18</v>
      </c>
    </row>
    <row r="26" ht="18" customHeight="1">
      <c r="A26" s="1">
        <v>19</v>
      </c>
    </row>
    <row r="27" ht="18" customHeight="1">
      <c r="A27" s="1">
        <v>20</v>
      </c>
    </row>
    <row r="28" ht="18" customHeight="1">
      <c r="A28" s="1">
        <v>21</v>
      </c>
    </row>
    <row r="29" ht="18" customHeight="1">
      <c r="A29" s="1">
        <v>22</v>
      </c>
    </row>
    <row r="30" ht="18" customHeight="1">
      <c r="A30" s="1">
        <v>23</v>
      </c>
    </row>
    <row r="31" ht="18" customHeight="1">
      <c r="A31" s="1">
        <v>24</v>
      </c>
    </row>
    <row r="32" ht="18" customHeight="1">
      <c r="A32" s="1">
        <v>25</v>
      </c>
    </row>
    <row r="34" ht="12.75">
      <c r="B34" s="9"/>
    </row>
    <row r="35" ht="12.75">
      <c r="B35" s="9"/>
    </row>
    <row r="36" ht="12.75">
      <c r="B36" s="9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&amp;CAXLE LOAD CALCULATION</oddHeader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J.F. Shea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O'Hanlin</dc:creator>
  <cp:keywords/>
  <dc:description/>
  <cp:lastModifiedBy>Jim O'Hanlin</cp:lastModifiedBy>
  <cp:lastPrinted>1998-07-20T17:14:56Z</cp:lastPrinted>
  <dcterms:created xsi:type="dcterms:W3CDTF">1998-07-20T15:48:48Z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